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egioneemiliaromagna.sharepoint.com/sites/orma.s.00000506/home/ERD003361/2019/CONVENZIONI/PULIZIE AS - II ed/09.1. Gestione contratto_IRENE/Revisione prezzi/Lotto 1/istanza 03 - 2025/"/>
    </mc:Choice>
  </mc:AlternateContent>
  <xr:revisionPtr revIDLastSave="27" documentId="14_{7CE6BFCA-81CD-46EB-84E8-77D4842E5A33}" xr6:coauthVersionLast="47" xr6:coauthVersionMax="47" xr10:uidLastSave="{805FD171-3941-4D1E-856D-BBC8B1CC14B8}"/>
  <bookViews>
    <workbookView xWindow="-110" yWindow="-110" windowWidth="19420" windowHeight="11500" xr2:uid="{9D50FD33-72B4-4B16-BDEA-C26BA19BA2A5}"/>
  </bookViews>
  <sheets>
    <sheet name="PU€ mese ord.continuativ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1" i="1" l="1"/>
  <c r="I10" i="1"/>
  <c r="I9" i="1"/>
  <c r="I8" i="1"/>
  <c r="I7" i="1"/>
  <c r="I6" i="1"/>
  <c r="I5" i="1"/>
  <c r="I4" i="1"/>
  <c r="I3" i="1"/>
  <c r="I2" i="1"/>
  <c r="H3" i="1"/>
  <c r="H4" i="1"/>
  <c r="H5" i="1"/>
  <c r="H6" i="1"/>
  <c r="H7" i="1"/>
  <c r="H8" i="1"/>
  <c r="H9" i="1"/>
  <c r="H10" i="1"/>
  <c r="H11" i="1"/>
  <c r="H2" i="1"/>
  <c r="G8" i="1"/>
  <c r="G9" i="1"/>
  <c r="G11" i="1"/>
  <c r="G5" i="1"/>
  <c r="G6" i="1"/>
  <c r="G2" i="1"/>
  <c r="E2" i="1"/>
  <c r="E3" i="1"/>
  <c r="G3" i="1" s="1"/>
  <c r="E4" i="1"/>
  <c r="G4" i="1" s="1"/>
  <c r="E5" i="1"/>
  <c r="E6" i="1"/>
  <c r="E7" i="1"/>
  <c r="G7" i="1" s="1"/>
  <c r="E8" i="1"/>
  <c r="E9" i="1"/>
  <c r="E10" i="1"/>
  <c r="G10" i="1" s="1"/>
  <c r="E11" i="1"/>
</calcChain>
</file>

<file path=xl/sharedStrings.xml><?xml version="1.0" encoding="utf-8"?>
<sst xmlns="http://schemas.openxmlformats.org/spreadsheetml/2006/main" count="20" uniqueCount="15">
  <si>
    <t>Servizi di pulizia periodica continuativa</t>
  </si>
  <si>
    <t>Aree</t>
  </si>
  <si>
    <t>Totale MQ</t>
  </si>
  <si>
    <t>PU € /Mese</t>
  </si>
  <si>
    <t>ASL Romagna</t>
  </si>
  <si>
    <t>Altissimo</t>
  </si>
  <si>
    <t>Alto</t>
  </si>
  <si>
    <t>Medio</t>
  </si>
  <si>
    <t>Basso</t>
  </si>
  <si>
    <t>Esterno</t>
  </si>
  <si>
    <t>IRST MELDOLA</t>
  </si>
  <si>
    <t xml:space="preserve">Listino Aggiornato Adeguamento ISTAT DD n. 6 del 10/01/2022 </t>
  </si>
  <si>
    <t>Listino Aggiornato Adeguamento ISTAT DD n. 329 del 15/05/2023</t>
  </si>
  <si>
    <t>Listino Aggiornato Adeguamento ISTAT DD n. 407 del 03/06/2024</t>
  </si>
  <si>
    <t>Nuovo listino Aggiornato Adeguamento ISTAT DD n.  385 del 29/05/2025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</si>
</sst>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#,##0.00\ _€"/>
  </numFmts>
  <fonts count="4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3" fontId="2" fillId="3" borderId="5" xfId="0" applyNumberFormat="1" applyFont="1" applyFill="1" applyBorder="1" applyAlignment="1">
      <alignment horizontal="center" vertical="center" wrapText="1"/>
    </xf>
    <xf numFmtId="164" fontId="3" fillId="2" borderId="8" xfId="0" applyNumberFormat="1" applyFont="1" applyFill="1" applyBorder="1" applyAlignment="1">
      <alignment horizontal="center" vertical="center" wrapText="1"/>
    </xf>
    <xf numFmtId="165" fontId="0" fillId="3" borderId="8" xfId="0" applyNumberFormat="1" applyFill="1" applyBorder="1" applyAlignment="1">
      <alignment horizontal="center"/>
    </xf>
    <xf numFmtId="165" fontId="0" fillId="4" borderId="8" xfId="0" applyNumberFormat="1" applyFill="1" applyBorder="1" applyAlignment="1">
      <alignment horizontal="center"/>
    </xf>
    <xf numFmtId="0" fontId="2" fillId="4" borderId="5" xfId="0" applyFont="1" applyFill="1" applyBorder="1" applyAlignment="1">
      <alignment horizontal="center" vertical="center" wrapText="1"/>
    </xf>
    <xf numFmtId="3" fontId="2" fillId="4" borderId="5" xfId="0" applyNumberFormat="1" applyFont="1" applyFill="1" applyBorder="1" applyAlignment="1">
      <alignment horizontal="center" vertical="center" wrapText="1"/>
    </xf>
    <xf numFmtId="164" fontId="3" fillId="2" borderId="9" xfId="0" applyNumberFormat="1" applyFont="1" applyFill="1" applyBorder="1" applyAlignment="1">
      <alignment horizontal="center" vertical="center" wrapText="1"/>
    </xf>
    <xf numFmtId="165" fontId="0" fillId="3" borderId="10" xfId="0" applyNumberFormat="1" applyFill="1" applyBorder="1" applyAlignment="1">
      <alignment horizontal="center"/>
    </xf>
    <xf numFmtId="165" fontId="0" fillId="4" borderId="10" xfId="0" applyNumberFormat="1" applyFill="1" applyBorder="1" applyAlignment="1">
      <alignment horizontal="center"/>
    </xf>
    <xf numFmtId="165" fontId="0" fillId="4" borderId="11" xfId="0" applyNumberFormat="1" applyFill="1" applyBorder="1" applyAlignment="1">
      <alignment horizontal="center"/>
    </xf>
    <xf numFmtId="4" fontId="0" fillId="0" borderId="0" xfId="0" applyNumberFormat="1"/>
    <xf numFmtId="9" fontId="0" fillId="0" borderId="0" xfId="0" applyNumberFormat="1"/>
    <xf numFmtId="165" fontId="0" fillId="4" borderId="7" xfId="0" applyNumberFormat="1" applyFill="1" applyBorder="1" applyAlignment="1">
      <alignment horizontal="center"/>
    </xf>
    <xf numFmtId="165" fontId="0" fillId="4" borderId="2" xfId="0" applyNumberFormat="1" applyFill="1" applyBorder="1" applyAlignment="1">
      <alignment horizontal="center"/>
    </xf>
    <xf numFmtId="0" fontId="1" fillId="3" borderId="6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165" fontId="0" fillId="3" borderId="7" xfId="0" applyNumberFormat="1" applyFill="1" applyBorder="1" applyAlignment="1">
      <alignment horizontal="center"/>
    </xf>
    <xf numFmtId="165" fontId="0" fillId="3" borderId="2" xfId="0" applyNumberFormat="1" applyFill="1" applyBorder="1" applyAlignment="1">
      <alignment horizontal="center"/>
    </xf>
    <xf numFmtId="164" fontId="3" fillId="2" borderId="7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E3C6DA-0DB0-4493-97BC-C92857EFD60C}">
  <dimension ref="A1:J14"/>
  <sheetViews>
    <sheetView tabSelected="1" workbookViewId="0">
      <selection activeCell="H2" sqref="H2"/>
    </sheetView>
  </sheetViews>
  <sheetFormatPr defaultRowHeight="14.5" x14ac:dyDescent="0.35"/>
  <cols>
    <col min="1" max="1" width="42.26953125" customWidth="1"/>
    <col min="2" max="2" width="11.90625" customWidth="1"/>
    <col min="3" max="3" width="14.90625" customWidth="1"/>
    <col min="4" max="4" width="11.54296875" customWidth="1"/>
    <col min="6" max="6" width="9.81640625" customWidth="1"/>
    <col min="7" max="7" width="18.90625" customWidth="1"/>
    <col min="8" max="8" width="20.1796875" customWidth="1"/>
    <col min="9" max="9" width="16.81640625" customWidth="1"/>
  </cols>
  <sheetData>
    <row r="1" spans="1:10" ht="74" customHeight="1" thickBot="1" x14ac:dyDescent="0.4">
      <c r="A1" s="1" t="s">
        <v>0</v>
      </c>
      <c r="B1" s="2" t="s">
        <v>1</v>
      </c>
      <c r="C1" s="2" t="s">
        <v>2</v>
      </c>
      <c r="D1" s="2" t="s">
        <v>3</v>
      </c>
      <c r="E1" s="26" t="s">
        <v>11</v>
      </c>
      <c r="F1" s="27"/>
      <c r="G1" s="5" t="s">
        <v>12</v>
      </c>
      <c r="H1" s="10" t="s">
        <v>13</v>
      </c>
      <c r="I1" s="10" t="s">
        <v>14</v>
      </c>
      <c r="J1" s="15"/>
    </row>
    <row r="2" spans="1:10" ht="15" thickBot="1" x14ac:dyDescent="0.4">
      <c r="A2" s="18" t="s">
        <v>4</v>
      </c>
      <c r="B2" s="3" t="s">
        <v>5</v>
      </c>
      <c r="C2" s="4">
        <v>37378</v>
      </c>
      <c r="D2" s="3">
        <v>8.23</v>
      </c>
      <c r="E2" s="24">
        <f>D2+(D2*3.6%)</f>
        <v>8.5262799999999999</v>
      </c>
      <c r="F2" s="25"/>
      <c r="G2" s="6">
        <f>E2+(E2*8.1%)</f>
        <v>9.2169086799999995</v>
      </c>
      <c r="H2" s="11">
        <f>G2+(G2*5.4%)</f>
        <v>9.7146217487199991</v>
      </c>
      <c r="I2" s="11">
        <f t="shared" ref="I2:I11" si="0">H2+(H2*0.8%)</f>
        <v>9.7923387227097596</v>
      </c>
    </row>
    <row r="3" spans="1:10" ht="15" thickBot="1" x14ac:dyDescent="0.4">
      <c r="A3" s="19"/>
      <c r="B3" s="3" t="s">
        <v>6</v>
      </c>
      <c r="C3" s="4">
        <v>108999</v>
      </c>
      <c r="D3" s="3">
        <v>3.92</v>
      </c>
      <c r="E3" s="24">
        <f t="shared" ref="E3:E11" si="1">D3+(D3*3.6%)</f>
        <v>4.0611199999999998</v>
      </c>
      <c r="F3" s="25"/>
      <c r="G3" s="6">
        <f t="shared" ref="G3:G6" si="2">E3+(E3*8.1%)</f>
        <v>4.3900707199999998</v>
      </c>
      <c r="H3" s="11">
        <f t="shared" ref="H3:H11" si="3">G3+(G3*5.4%)</f>
        <v>4.62713453888</v>
      </c>
      <c r="I3" s="11">
        <f t="shared" si="0"/>
        <v>4.6641516151910398</v>
      </c>
    </row>
    <row r="4" spans="1:10" ht="15" thickBot="1" x14ac:dyDescent="0.4">
      <c r="A4" s="19"/>
      <c r="B4" s="3" t="s">
        <v>7</v>
      </c>
      <c r="C4" s="4">
        <v>97090</v>
      </c>
      <c r="D4" s="3">
        <v>2.97</v>
      </c>
      <c r="E4" s="24">
        <f t="shared" si="1"/>
        <v>3.0769200000000003</v>
      </c>
      <c r="F4" s="25"/>
      <c r="G4" s="6">
        <f t="shared" si="2"/>
        <v>3.3261505200000006</v>
      </c>
      <c r="H4" s="11">
        <f t="shared" si="3"/>
        <v>3.5057626480800006</v>
      </c>
      <c r="I4" s="11">
        <f t="shared" si="0"/>
        <v>3.5338087492646406</v>
      </c>
    </row>
    <row r="5" spans="1:10" ht="15" thickBot="1" x14ac:dyDescent="0.4">
      <c r="A5" s="19"/>
      <c r="B5" s="3" t="s">
        <v>8</v>
      </c>
      <c r="C5" s="4">
        <v>264583</v>
      </c>
      <c r="D5" s="3">
        <v>1.72</v>
      </c>
      <c r="E5" s="24">
        <f t="shared" si="1"/>
        <v>1.7819199999999999</v>
      </c>
      <c r="F5" s="25"/>
      <c r="G5" s="6">
        <f t="shared" si="2"/>
        <v>1.92625552</v>
      </c>
      <c r="H5" s="11">
        <f t="shared" si="3"/>
        <v>2.0302733180799999</v>
      </c>
      <c r="I5" s="11">
        <f t="shared" si="0"/>
        <v>2.0465155046246397</v>
      </c>
    </row>
    <row r="6" spans="1:10" ht="15" thickBot="1" x14ac:dyDescent="0.4">
      <c r="A6" s="20"/>
      <c r="B6" s="3" t="s">
        <v>9</v>
      </c>
      <c r="C6" s="4">
        <v>29561</v>
      </c>
      <c r="D6" s="3">
        <v>0.19</v>
      </c>
      <c r="E6" s="24">
        <f t="shared" si="1"/>
        <v>0.19684000000000001</v>
      </c>
      <c r="F6" s="25"/>
      <c r="G6" s="6">
        <f t="shared" si="2"/>
        <v>0.21278404000000001</v>
      </c>
      <c r="H6" s="11">
        <f t="shared" si="3"/>
        <v>0.22427437816000001</v>
      </c>
      <c r="I6" s="11">
        <f t="shared" si="0"/>
        <v>0.22606857318528001</v>
      </c>
    </row>
    <row r="7" spans="1:10" ht="15" thickBot="1" x14ac:dyDescent="0.4">
      <c r="A7" s="21" t="s">
        <v>10</v>
      </c>
      <c r="B7" s="8" t="s">
        <v>5</v>
      </c>
      <c r="C7" s="9">
        <v>1326</v>
      </c>
      <c r="D7" s="8">
        <v>7.3</v>
      </c>
      <c r="E7" s="16">
        <f t="shared" si="1"/>
        <v>7.5628000000000002</v>
      </c>
      <c r="F7" s="17"/>
      <c r="G7" s="7">
        <f>E7+(E7*8.1%)</f>
        <v>8.1753868000000001</v>
      </c>
      <c r="H7" s="12">
        <f t="shared" si="3"/>
        <v>8.6168576871999996</v>
      </c>
      <c r="I7" s="12">
        <f t="shared" si="0"/>
        <v>8.6857925486976004</v>
      </c>
    </row>
    <row r="8" spans="1:10" ht="15" thickBot="1" x14ac:dyDescent="0.4">
      <c r="A8" s="22"/>
      <c r="B8" s="8" t="s">
        <v>6</v>
      </c>
      <c r="C8" s="9">
        <v>1960</v>
      </c>
      <c r="D8" s="8">
        <v>3.49</v>
      </c>
      <c r="E8" s="16">
        <f t="shared" si="1"/>
        <v>3.6156400000000004</v>
      </c>
      <c r="F8" s="17"/>
      <c r="G8" s="7">
        <f t="shared" ref="G8:G11" si="4">E8+(E8*8.1%)</f>
        <v>3.9085068400000003</v>
      </c>
      <c r="H8" s="12">
        <f t="shared" si="3"/>
        <v>4.1195662093600003</v>
      </c>
      <c r="I8" s="12">
        <f t="shared" si="0"/>
        <v>4.1525227390348807</v>
      </c>
    </row>
    <row r="9" spans="1:10" ht="15" thickBot="1" x14ac:dyDescent="0.4">
      <c r="A9" s="22"/>
      <c r="B9" s="8" t="s">
        <v>7</v>
      </c>
      <c r="C9" s="9">
        <v>2405</v>
      </c>
      <c r="D9" s="8">
        <v>2.58</v>
      </c>
      <c r="E9" s="16">
        <f t="shared" si="1"/>
        <v>2.6728800000000001</v>
      </c>
      <c r="F9" s="17"/>
      <c r="G9" s="7">
        <f t="shared" si="4"/>
        <v>2.8893832800000001</v>
      </c>
      <c r="H9" s="12">
        <f t="shared" si="3"/>
        <v>3.0454099771200003</v>
      </c>
      <c r="I9" s="12">
        <f t="shared" si="0"/>
        <v>3.0697732569369602</v>
      </c>
    </row>
    <row r="10" spans="1:10" ht="15" thickBot="1" x14ac:dyDescent="0.4">
      <c r="A10" s="22"/>
      <c r="B10" s="8" t="s">
        <v>8</v>
      </c>
      <c r="C10" s="9">
        <v>10306</v>
      </c>
      <c r="D10" s="8">
        <v>1.54</v>
      </c>
      <c r="E10" s="16">
        <f t="shared" si="1"/>
        <v>1.59544</v>
      </c>
      <c r="F10" s="17"/>
      <c r="G10" s="7">
        <f t="shared" si="4"/>
        <v>1.72467064</v>
      </c>
      <c r="H10" s="12">
        <f t="shared" si="3"/>
        <v>1.81780285456</v>
      </c>
      <c r="I10" s="12">
        <f t="shared" si="0"/>
        <v>1.8323452773964801</v>
      </c>
    </row>
    <row r="11" spans="1:10" ht="15" thickBot="1" x14ac:dyDescent="0.4">
      <c r="A11" s="23"/>
      <c r="B11" s="8" t="s">
        <v>9</v>
      </c>
      <c r="C11" s="9">
        <v>3900</v>
      </c>
      <c r="D11" s="8">
        <v>0.19</v>
      </c>
      <c r="E11" s="16">
        <f t="shared" si="1"/>
        <v>0.19684000000000001</v>
      </c>
      <c r="F11" s="17"/>
      <c r="G11" s="7">
        <f t="shared" si="4"/>
        <v>0.21278404000000001</v>
      </c>
      <c r="H11" s="13">
        <f t="shared" si="3"/>
        <v>0.22427437816000001</v>
      </c>
      <c r="I11" s="13">
        <f t="shared" si="0"/>
        <v>0.22606857318528001</v>
      </c>
    </row>
    <row r="14" spans="1:10" x14ac:dyDescent="0.35">
      <c r="H14" s="14"/>
    </row>
  </sheetData>
  <mergeCells count="13">
    <mergeCell ref="E1:F1"/>
    <mergeCell ref="E7:F7"/>
    <mergeCell ref="E6:F6"/>
    <mergeCell ref="E5:F5"/>
    <mergeCell ref="E4:F4"/>
    <mergeCell ref="E3:F3"/>
    <mergeCell ref="E11:F11"/>
    <mergeCell ref="E10:F10"/>
    <mergeCell ref="E9:F9"/>
    <mergeCell ref="E8:F8"/>
    <mergeCell ref="A2:A6"/>
    <mergeCell ref="A7:A11"/>
    <mergeCell ref="E2:F2"/>
  </mergeCells>
  <pageMargins left="0.7" right="0.7" top="0.75" bottom="0.75" header="0.3" footer="0.3"/>
  <pageSetup paperSize="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bpm_Sintesi xmlns="d08e3c20-6a52-4de7-8e29-44c3b22b95c9" xsi:nil="true"/>
    <_bpm_StatoId xmlns="d08e3c20-6a52-4de7-8e29-44c3b22b95c9" xsi:nil="true"/>
    <_bpm_ErroreId xmlns="d08e3c20-6a52-4de7-8e29-44c3b22b95c9" xsi:nil="true"/>
    <_bpm_OperazioneId xmlns="d08e3c20-6a52-4de7-8e29-44c3b22b95c9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70AA2DDF5119B42AD9F3CD397D9487B" ma:contentTypeVersion="9" ma:contentTypeDescription="Creare un nuovo documento." ma:contentTypeScope="" ma:versionID="faa4c7f722149396926789edc4ec6997">
  <xsd:schema xmlns:xsd="http://www.w3.org/2001/XMLSchema" xmlns:xs="http://www.w3.org/2001/XMLSchema" xmlns:p="http://schemas.microsoft.com/office/2006/metadata/properties" xmlns:ns2="d08e3c20-6a52-4de7-8e29-44c3b22b95c9" targetNamespace="http://schemas.microsoft.com/office/2006/metadata/properties" ma:root="true" ma:fieldsID="fc6ffa84ab2f065e943ff2621ad2ad95" ns2:_="">
    <xsd:import namespace="d08e3c20-6a52-4de7-8e29-44c3b22b95c9"/>
    <xsd:element name="properties">
      <xsd:complexType>
        <xsd:sequence>
          <xsd:element name="documentManagement">
            <xsd:complexType>
              <xsd:all>
                <xsd:element ref="ns2:_bpm_StatoId" minOccurs="0"/>
                <xsd:element ref="ns2:_bpm_OperazioneId" minOccurs="0"/>
                <xsd:element ref="ns2:_bpm_ErroreId" minOccurs="0"/>
                <xsd:element ref="ns2:_bpm_Sintesi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8e3c20-6a52-4de7-8e29-44c3b22b95c9" elementFormDefault="qualified">
    <xsd:import namespace="http://schemas.microsoft.com/office/2006/documentManagement/types"/>
    <xsd:import namespace="http://schemas.microsoft.com/office/infopath/2007/PartnerControls"/>
    <xsd:element name="_bpm_StatoId" ma:index="4" nillable="true" ma:displayName="_bpm_StatoId" ma:hidden="true" ma:internalName="_bpm_StatoId" ma:readOnly="false">
      <xsd:simpleType>
        <xsd:restriction base="dms:Text"/>
      </xsd:simpleType>
    </xsd:element>
    <xsd:element name="_bpm_OperazioneId" ma:index="5" nillable="true" ma:displayName="_bpm_OperazioneId" ma:hidden="true" ma:internalName="_bpm_OperazioneId" ma:readOnly="false">
      <xsd:simpleType>
        <xsd:restriction base="dms:Text"/>
      </xsd:simpleType>
    </xsd:element>
    <xsd:element name="_bpm_ErroreId" ma:index="6" nillable="true" ma:displayName="_bpm_ErroreId" ma:hidden="true" ma:internalName="_bpm_ErroreId" ma:readOnly="false">
      <xsd:simpleType>
        <xsd:restriction base="dms:Text"/>
      </xsd:simpleType>
    </xsd:element>
    <xsd:element name="_bpm_Sintesi" ma:index="7" nillable="true" ma:displayName="Firma" ma:hidden="true" ma:internalName="_bpm_Sintesi" ma:readOnly="false">
      <xsd:simpleType>
        <xsd:restriction base="dms:Note"/>
      </xsd:simple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8" ma:displayName="Tipo di contenuto"/>
        <xsd:element ref="dc:title" minOccurs="0" maxOccurs="1" ma:index="3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007A6C6-838E-411A-BC19-AB645E1D7DA5}">
  <ds:schemaRefs>
    <ds:schemaRef ds:uri="http://schemas.microsoft.com/office/2006/documentManagement/types"/>
    <ds:schemaRef ds:uri="http://purl.org/dc/terms/"/>
    <ds:schemaRef ds:uri="http://schemas.openxmlformats.org/package/2006/metadata/core-properties"/>
    <ds:schemaRef ds:uri="8c9d04a6-7a88-4483-bb4d-55bcd81f0c34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258f0a56-2901-4c87-a4c4-34a14d8c5b3d"/>
    <ds:schemaRef ds:uri="http://www.w3.org/XML/1998/namespace"/>
    <ds:schemaRef ds:uri="d08e3c20-6a52-4de7-8e29-44c3b22b95c9"/>
  </ds:schemaRefs>
</ds:datastoreItem>
</file>

<file path=customXml/itemProps2.xml><?xml version="1.0" encoding="utf-8"?>
<ds:datastoreItem xmlns:ds="http://schemas.openxmlformats.org/officeDocument/2006/customXml" ds:itemID="{FB7334DA-201C-43A8-BAB1-A6445441A32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08e3c20-6a52-4de7-8e29-44c3b22b95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D1147C9-45B2-4520-815F-D7C68AFAA11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PU€ mese ord.continuativi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Galli Rossella</dc:creator>
  <cp:lastModifiedBy>Mazzitelli Antonio</cp:lastModifiedBy>
  <cp:lastPrinted>2022-01-12T12:05:21Z</cp:lastPrinted>
  <dcterms:created xsi:type="dcterms:W3CDTF">2020-12-16T10:03:40Z</dcterms:created>
  <dcterms:modified xsi:type="dcterms:W3CDTF">2025-05-30T07:47:24Z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0x010100670AA2DDF5119B42AD9F3CD397D9487B</vt:lpwstr>
  </property>
  <property fmtid="{D5CDD505-2E9C-101B-9397-08002B2CF9AE}" pid="3" name="Order">
    <vt:r8>12427600</vt:r8>
  </property>
</Properties>
</file>